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480" yWindow="120" windowWidth="8505" windowHeight="4530" firstSheet="2" activeTab="4"/>
  </bookViews>
  <sheets>
    <sheet name="环比一览表" sheetId="1" r:id="rId1"/>
    <sheet name="保有量统计表" sheetId="2" r:id="rId2"/>
    <sheet name="全市机动车驾驶人保有量一览表" sheetId="4" r:id="rId3"/>
    <sheet name="2018、2019年保有量对比" sheetId="6" r:id="rId4"/>
    <sheet name="2018、2019年工作量对比" sheetId="7" r:id="rId5"/>
  </sheets>
  <calcPr calcId="144525"/>
</workbook>
</file>

<file path=xl/calcChain.xml><?xml version="1.0" encoding="utf-8"?>
<calcChain xmlns="http://schemas.openxmlformats.org/spreadsheetml/2006/main"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6" i="1"/>
  <c r="J6" i="1" s="1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I7" i="6"/>
  <c r="J7" i="6" s="1"/>
  <c r="I6" i="6"/>
  <c r="J6" i="6" s="1"/>
</calcChain>
</file>

<file path=xl/sharedStrings.xml><?xml version="1.0" encoding="utf-8"?>
<sst xmlns="http://schemas.openxmlformats.org/spreadsheetml/2006/main" count="124" uniqueCount="99">
  <si>
    <t>私家轿车</t>
  </si>
  <si>
    <t>项      目</t>
  </si>
  <si>
    <t>全市</t>
  </si>
  <si>
    <t>市区</t>
  </si>
  <si>
    <t>注册受理</t>
  </si>
  <si>
    <t>定期换证</t>
  </si>
  <si>
    <t>正式证(初、增学)</t>
  </si>
  <si>
    <t>合计</t>
  </si>
  <si>
    <t>科目一考试</t>
  </si>
  <si>
    <t>科目三考试(人次)</t>
  </si>
  <si>
    <t>电动自行车上牌</t>
  </si>
  <si>
    <t>全市机动车、驾驶人保有量一览表</t>
    <phoneticPr fontId="1" type="noConversion"/>
  </si>
  <si>
    <t>汽车</t>
    <phoneticPr fontId="1" type="noConversion"/>
  </si>
  <si>
    <t>项      目</t>
    <phoneticPr fontId="1" type="noConversion"/>
  </si>
  <si>
    <t>机动车</t>
    <phoneticPr fontId="1" type="noConversion"/>
  </si>
  <si>
    <t>全市</t>
    <phoneticPr fontId="1" type="noConversion"/>
  </si>
  <si>
    <t>市区</t>
    <phoneticPr fontId="1" type="noConversion"/>
  </si>
  <si>
    <t>驾驶人</t>
    <phoneticPr fontId="1" type="noConversion"/>
  </si>
  <si>
    <r>
      <rPr>
        <sz val="15"/>
        <rFont val="仿宋_GB2312"/>
        <family val="3"/>
        <charset val="134"/>
      </rPr>
      <t>地区</t>
    </r>
    <phoneticPr fontId="1" type="noConversion"/>
  </si>
  <si>
    <r>
      <rPr>
        <sz val="15"/>
        <rFont val="仿宋_GB2312"/>
        <family val="3"/>
        <charset val="134"/>
      </rPr>
      <t>机动车</t>
    </r>
    <phoneticPr fontId="1" type="noConversion"/>
  </si>
  <si>
    <r>
      <rPr>
        <sz val="15"/>
        <rFont val="仿宋_GB2312"/>
        <family val="3"/>
        <charset val="134"/>
      </rPr>
      <t>汽车</t>
    </r>
    <phoneticPr fontId="1" type="noConversion"/>
  </si>
  <si>
    <r>
      <rPr>
        <sz val="15"/>
        <rFont val="仿宋_GB2312"/>
        <family val="3"/>
        <charset val="134"/>
      </rPr>
      <t>私家汽车</t>
    </r>
    <phoneticPr fontId="1" type="noConversion"/>
  </si>
  <si>
    <r>
      <rPr>
        <sz val="15"/>
        <rFont val="仿宋_GB2312"/>
        <family val="3"/>
        <charset val="134"/>
      </rPr>
      <t>驾驶人</t>
    </r>
    <phoneticPr fontId="1" type="noConversion"/>
  </si>
  <si>
    <r>
      <rPr>
        <sz val="15"/>
        <rFont val="仿宋_GB2312"/>
        <family val="3"/>
        <charset val="134"/>
      </rPr>
      <t>汽车驾驶人</t>
    </r>
    <phoneticPr fontId="1" type="noConversion"/>
  </si>
  <si>
    <r>
      <rPr>
        <sz val="15"/>
        <rFont val="仿宋_GB2312"/>
        <family val="3"/>
        <charset val="134"/>
      </rPr>
      <t>市区</t>
    </r>
    <phoneticPr fontId="1" type="noConversion"/>
  </si>
  <si>
    <r>
      <rPr>
        <sz val="15"/>
        <rFont val="仿宋_GB2312"/>
        <family val="3"/>
        <charset val="134"/>
      </rPr>
      <t>海安</t>
    </r>
    <phoneticPr fontId="1" type="noConversion"/>
  </si>
  <si>
    <r>
      <rPr>
        <sz val="15"/>
        <rFont val="仿宋_GB2312"/>
        <family val="3"/>
        <charset val="134"/>
      </rPr>
      <t>如皋</t>
    </r>
    <phoneticPr fontId="1" type="noConversion"/>
  </si>
  <si>
    <r>
      <rPr>
        <sz val="15"/>
        <rFont val="仿宋_GB2312"/>
        <family val="3"/>
        <charset val="134"/>
      </rPr>
      <t>如东</t>
    </r>
    <phoneticPr fontId="1" type="noConversion"/>
  </si>
  <si>
    <r>
      <rPr>
        <sz val="15"/>
        <rFont val="仿宋_GB2312"/>
        <family val="3"/>
        <charset val="134"/>
      </rPr>
      <t>通州</t>
    </r>
    <phoneticPr fontId="1" type="noConversion"/>
  </si>
  <si>
    <r>
      <rPr>
        <sz val="15"/>
        <rFont val="仿宋_GB2312"/>
        <family val="3"/>
        <charset val="134"/>
      </rPr>
      <t>海门</t>
    </r>
    <phoneticPr fontId="1" type="noConversion"/>
  </si>
  <si>
    <r>
      <rPr>
        <sz val="15"/>
        <rFont val="仿宋_GB2312"/>
        <family val="3"/>
        <charset val="134"/>
      </rPr>
      <t>启东</t>
    </r>
    <phoneticPr fontId="1" type="noConversion"/>
  </si>
  <si>
    <r>
      <rPr>
        <sz val="15"/>
        <rFont val="仿宋_GB2312"/>
        <family val="3"/>
        <charset val="134"/>
      </rPr>
      <t>全市</t>
    </r>
    <phoneticPr fontId="1" type="noConversion"/>
  </si>
  <si>
    <t>机动车</t>
    <phoneticPr fontId="1" type="noConversion"/>
  </si>
  <si>
    <t>摩托车</t>
    <phoneticPr fontId="1" type="noConversion"/>
  </si>
  <si>
    <t>私家汽车</t>
    <phoneticPr fontId="1" type="noConversion"/>
  </si>
  <si>
    <t>机动车</t>
    <phoneticPr fontId="1" type="noConversion"/>
  </si>
  <si>
    <t>摩托车</t>
    <phoneticPr fontId="1" type="noConversion"/>
  </si>
  <si>
    <t>汽车</t>
    <phoneticPr fontId="1" type="noConversion"/>
  </si>
  <si>
    <t>私家汽车</t>
    <phoneticPr fontId="1" type="noConversion"/>
  </si>
  <si>
    <t>驾驶人</t>
    <phoneticPr fontId="1" type="noConversion"/>
  </si>
  <si>
    <t>汽车驾驶人</t>
    <phoneticPr fontId="1" type="noConversion"/>
  </si>
  <si>
    <r>
      <rPr>
        <sz val="22"/>
        <rFont val="宋体"/>
        <family val="3"/>
        <charset val="134"/>
      </rPr>
      <t>机动车、驾驶人保有量每月环比一览表</t>
    </r>
    <phoneticPr fontId="1" type="noConversion"/>
  </si>
  <si>
    <r>
      <rPr>
        <sz val="16"/>
        <color indexed="63"/>
        <rFont val="仿宋_GB2312"/>
        <family val="3"/>
        <charset val="134"/>
      </rPr>
      <t>项</t>
    </r>
    <r>
      <rPr>
        <sz val="16"/>
        <color indexed="63"/>
        <rFont val="Times New Roman"/>
        <family val="1"/>
      </rPr>
      <t xml:space="preserve">  </t>
    </r>
    <r>
      <rPr>
        <sz val="16"/>
        <color indexed="63"/>
        <rFont val="仿宋_GB2312"/>
        <family val="3"/>
        <charset val="134"/>
      </rPr>
      <t>目</t>
    </r>
  </si>
  <si>
    <r>
      <rPr>
        <sz val="16"/>
        <color indexed="63"/>
        <rFont val="仿宋_GB2312"/>
        <family val="3"/>
        <charset val="134"/>
      </rPr>
      <t>机动车</t>
    </r>
    <phoneticPr fontId="1" type="noConversion"/>
  </si>
  <si>
    <r>
      <rPr>
        <sz val="16"/>
        <color indexed="63"/>
        <rFont val="仿宋_GB2312"/>
        <family val="3"/>
        <charset val="134"/>
      </rPr>
      <t>全市</t>
    </r>
    <r>
      <rPr>
        <sz val="16"/>
        <color indexed="63"/>
        <rFont val="Times New Roman"/>
        <family val="1"/>
      </rPr>
      <t xml:space="preserve"> </t>
    </r>
    <phoneticPr fontId="1" type="noConversion"/>
  </si>
  <si>
    <r>
      <rPr>
        <sz val="16"/>
        <color indexed="63"/>
        <rFont val="仿宋_GB2312"/>
        <family val="3"/>
        <charset val="134"/>
      </rPr>
      <t>机动车</t>
    </r>
  </si>
  <si>
    <r>
      <rPr>
        <sz val="16"/>
        <color indexed="63"/>
        <rFont val="仿宋_GB2312"/>
        <family val="3"/>
        <charset val="134"/>
      </rPr>
      <t>摩托车</t>
    </r>
  </si>
  <si>
    <r>
      <rPr>
        <sz val="16"/>
        <color indexed="63"/>
        <rFont val="仿宋_GB2312"/>
        <family val="3"/>
        <charset val="134"/>
      </rPr>
      <t>汽车</t>
    </r>
  </si>
  <si>
    <r>
      <rPr>
        <sz val="16"/>
        <color indexed="63"/>
        <rFont val="仿宋_GB2312"/>
        <family val="3"/>
        <charset val="134"/>
      </rPr>
      <t>私家汽车</t>
    </r>
    <phoneticPr fontId="1" type="noConversion"/>
  </si>
  <si>
    <r>
      <rPr>
        <sz val="16"/>
        <color indexed="63"/>
        <rFont val="仿宋_GB2312"/>
        <family val="3"/>
        <charset val="134"/>
      </rPr>
      <t>私家轿车</t>
    </r>
  </si>
  <si>
    <r>
      <rPr>
        <sz val="16"/>
        <color indexed="63"/>
        <rFont val="仿宋_GB2312"/>
        <family val="3"/>
        <charset val="134"/>
      </rPr>
      <t>市区</t>
    </r>
    <phoneticPr fontId="1" type="noConversion"/>
  </si>
  <si>
    <r>
      <rPr>
        <sz val="16"/>
        <color indexed="63"/>
        <rFont val="仿宋_GB2312"/>
        <family val="3"/>
        <charset val="134"/>
      </rPr>
      <t>驾驶人</t>
    </r>
    <phoneticPr fontId="1" type="noConversion"/>
  </si>
  <si>
    <r>
      <rPr>
        <sz val="16"/>
        <color indexed="63"/>
        <rFont val="仿宋_GB2312"/>
        <family val="3"/>
        <charset val="134"/>
      </rPr>
      <t>全</t>
    </r>
    <r>
      <rPr>
        <sz val="16"/>
        <color indexed="63"/>
        <rFont val="Times New Roman"/>
        <family val="1"/>
      </rPr>
      <t xml:space="preserve"> </t>
    </r>
    <r>
      <rPr>
        <sz val="16"/>
        <color indexed="63"/>
        <rFont val="仿宋_GB2312"/>
        <family val="3"/>
        <charset val="134"/>
      </rPr>
      <t>市</t>
    </r>
    <r>
      <rPr>
        <sz val="16"/>
        <color indexed="63"/>
        <rFont val="Times New Roman"/>
        <family val="1"/>
      </rPr>
      <t xml:space="preserve"> </t>
    </r>
    <phoneticPr fontId="1" type="noConversion"/>
  </si>
  <si>
    <r>
      <rPr>
        <sz val="16"/>
        <color indexed="63"/>
        <rFont val="仿宋_GB2312"/>
        <family val="3"/>
        <charset val="134"/>
      </rPr>
      <t>汽车驾驶人</t>
    </r>
  </si>
  <si>
    <r>
      <rPr>
        <sz val="16"/>
        <color indexed="63"/>
        <rFont val="仿宋_GB2312"/>
        <family val="3"/>
        <charset val="134"/>
      </rPr>
      <t>市</t>
    </r>
    <r>
      <rPr>
        <sz val="16"/>
        <color indexed="63"/>
        <rFont val="Times New Roman"/>
        <family val="1"/>
      </rPr>
      <t xml:space="preserve"> </t>
    </r>
    <r>
      <rPr>
        <sz val="16"/>
        <color indexed="63"/>
        <rFont val="仿宋_GB2312"/>
        <family val="3"/>
        <charset val="134"/>
      </rPr>
      <t>区</t>
    </r>
    <phoneticPr fontId="1" type="noConversion"/>
  </si>
  <si>
    <r>
      <rPr>
        <sz val="16"/>
        <color indexed="63"/>
        <rFont val="仿宋_GB2312"/>
        <family val="3"/>
        <charset val="134"/>
      </rPr>
      <t>增长数</t>
    </r>
    <phoneticPr fontId="1" type="noConversion"/>
  </si>
  <si>
    <r>
      <rPr>
        <sz val="16"/>
        <color indexed="63"/>
        <rFont val="仿宋_GB2312"/>
        <family val="3"/>
        <charset val="134"/>
      </rPr>
      <t>增长率</t>
    </r>
    <phoneticPr fontId="1" type="noConversion"/>
  </si>
  <si>
    <r>
      <rPr>
        <sz val="16"/>
        <rFont val="仿宋_GB2312"/>
        <family val="3"/>
        <charset val="134"/>
      </rPr>
      <t>保有量</t>
    </r>
    <phoneticPr fontId="1" type="noConversion"/>
  </si>
  <si>
    <r>
      <t>12</t>
    </r>
    <r>
      <rPr>
        <sz val="16"/>
        <color indexed="63"/>
        <rFont val="仿宋_GB2312"/>
        <family val="3"/>
        <charset val="134"/>
      </rPr>
      <t>月</t>
    </r>
    <phoneticPr fontId="1" type="noConversion"/>
  </si>
  <si>
    <r>
      <t>11</t>
    </r>
    <r>
      <rPr>
        <sz val="16"/>
        <color indexed="63"/>
        <rFont val="仿宋_GB2312"/>
        <family val="3"/>
        <charset val="134"/>
      </rPr>
      <t>月</t>
    </r>
    <phoneticPr fontId="1" type="noConversion"/>
  </si>
  <si>
    <t>项  目</t>
  </si>
  <si>
    <t>机动车</t>
    <phoneticPr fontId="25" type="noConversion"/>
  </si>
  <si>
    <t xml:space="preserve">全市 </t>
    <phoneticPr fontId="25" type="noConversion"/>
  </si>
  <si>
    <t>机动车</t>
  </si>
  <si>
    <t>摩托车</t>
  </si>
  <si>
    <t>汽车</t>
  </si>
  <si>
    <t>私家汽车</t>
    <phoneticPr fontId="25" type="noConversion"/>
  </si>
  <si>
    <t>市区</t>
    <phoneticPr fontId="25" type="noConversion"/>
  </si>
  <si>
    <t>私家汽车</t>
    <phoneticPr fontId="25" type="noConversion"/>
  </si>
  <si>
    <t>驾驶人</t>
    <phoneticPr fontId="25" type="noConversion"/>
  </si>
  <si>
    <t xml:space="preserve">全 市 </t>
    <phoneticPr fontId="25" type="noConversion"/>
  </si>
  <si>
    <t>汽车驾驶人</t>
  </si>
  <si>
    <t>市 区</t>
    <phoneticPr fontId="25" type="noConversion"/>
  </si>
  <si>
    <t xml:space="preserve">统计日期：2010年2月21日 </t>
    <phoneticPr fontId="25" type="noConversion"/>
  </si>
  <si>
    <t>同比</t>
    <phoneticPr fontId="25" type="noConversion"/>
  </si>
  <si>
    <t>驾    驶    证</t>
    <phoneticPr fontId="25" type="noConversion"/>
  </si>
  <si>
    <t>制发驾驶技能准考证</t>
    <phoneticPr fontId="25" type="noConversion"/>
  </si>
  <si>
    <t>新    车    上    牌</t>
    <phoneticPr fontId="25" type="noConversion"/>
  </si>
  <si>
    <t>驾驶员年度审验</t>
    <phoneticPr fontId="25" type="noConversion"/>
  </si>
  <si>
    <t>驾驶员满分学习</t>
    <phoneticPr fontId="25" type="noConversion"/>
  </si>
  <si>
    <t>考试</t>
    <phoneticPr fontId="25" type="noConversion"/>
  </si>
  <si>
    <t>科目二考试</t>
    <phoneticPr fontId="25" type="noConversion"/>
  </si>
  <si>
    <t>桩考</t>
    <phoneticPr fontId="25" type="noConversion"/>
  </si>
  <si>
    <t>(人次)</t>
    <phoneticPr fontId="25" type="noConversion"/>
  </si>
  <si>
    <t>场考</t>
    <phoneticPr fontId="25" type="noConversion"/>
  </si>
  <si>
    <t>科目三理论</t>
    <phoneticPr fontId="25" type="noConversion"/>
  </si>
  <si>
    <r>
      <rPr>
        <sz val="15"/>
        <color indexed="63"/>
        <rFont val="仿宋_GB2312"/>
        <family val="3"/>
        <charset val="134"/>
      </rPr>
      <t>增长数</t>
    </r>
    <phoneticPr fontId="25" type="noConversion"/>
  </si>
  <si>
    <r>
      <rPr>
        <sz val="15"/>
        <color indexed="63"/>
        <rFont val="仿宋_GB2312"/>
        <family val="3"/>
        <charset val="134"/>
      </rPr>
      <t>增长率</t>
    </r>
    <phoneticPr fontId="25" type="noConversion"/>
  </si>
  <si>
    <r>
      <t>2018</t>
    </r>
    <r>
      <rPr>
        <sz val="15"/>
        <color indexed="63"/>
        <rFont val="仿宋_GB2312"/>
        <family val="3"/>
        <charset val="134"/>
      </rPr>
      <t>年</t>
    </r>
    <phoneticPr fontId="25" type="noConversion"/>
  </si>
  <si>
    <r>
      <t>2018</t>
    </r>
    <r>
      <rPr>
        <sz val="14"/>
        <rFont val="仿宋_GB2312"/>
        <family val="3"/>
        <charset val="134"/>
      </rPr>
      <t>年</t>
    </r>
    <phoneticPr fontId="25" type="noConversion"/>
  </si>
  <si>
    <r>
      <rPr>
        <sz val="16"/>
        <rFont val="楷体_GB2312"/>
        <family val="3"/>
        <charset val="134"/>
      </rPr>
      <t>（截止日期</t>
    </r>
    <r>
      <rPr>
        <sz val="16"/>
        <rFont val="Times New Roman"/>
        <family val="1"/>
      </rPr>
      <t>2019</t>
    </r>
    <r>
      <rPr>
        <sz val="16"/>
        <rFont val="楷体_GB2312"/>
        <family val="3"/>
        <charset val="134"/>
      </rPr>
      <t>年</t>
    </r>
    <r>
      <rPr>
        <sz val="16"/>
        <rFont val="Times New Roman"/>
        <family val="1"/>
      </rPr>
      <t>12</t>
    </r>
    <r>
      <rPr>
        <sz val="16"/>
        <rFont val="楷体_GB2312"/>
        <family val="3"/>
        <charset val="134"/>
      </rPr>
      <t>月</t>
    </r>
    <r>
      <rPr>
        <sz val="16"/>
        <rFont val="Times New Roman"/>
        <family val="1"/>
      </rPr>
      <t>20</t>
    </r>
    <r>
      <rPr>
        <sz val="16"/>
        <rFont val="楷体_GB2312"/>
        <family val="3"/>
        <charset val="134"/>
      </rPr>
      <t>日）</t>
    </r>
    <phoneticPr fontId="1" type="noConversion"/>
  </si>
  <si>
    <r>
      <rPr>
        <b/>
        <sz val="22"/>
        <rFont val="宋体"/>
        <family val="3"/>
        <charset val="134"/>
      </rPr>
      <t xml:space="preserve">全市机动车、驾驶人保有量 </t>
    </r>
    <r>
      <rPr>
        <b/>
        <sz val="18"/>
        <rFont val="宋体"/>
        <family val="3"/>
        <charset val="134"/>
      </rPr>
      <t xml:space="preserve">
</t>
    </r>
    <r>
      <rPr>
        <b/>
        <sz val="16"/>
        <rFont val="宋体"/>
        <family val="3"/>
        <charset val="134"/>
      </rPr>
      <t>（截止2019年1</t>
    </r>
    <r>
      <rPr>
        <b/>
        <sz val="16"/>
        <rFont val="宋体"/>
        <family val="3"/>
        <charset val="134"/>
      </rPr>
      <t>2</t>
    </r>
    <r>
      <rPr>
        <b/>
        <sz val="16"/>
        <rFont val="宋体"/>
        <family val="3"/>
        <charset val="134"/>
      </rPr>
      <t>月）</t>
    </r>
    <phoneticPr fontId="1" type="noConversion"/>
  </si>
  <si>
    <r>
      <t>(</t>
    </r>
    <r>
      <rPr>
        <sz val="12"/>
        <rFont val="宋体"/>
        <family val="3"/>
        <charset val="134"/>
      </rPr>
      <t>截止</t>
    </r>
    <r>
      <rPr>
        <sz val="12"/>
        <rFont val="Times New Roman"/>
        <family val="1"/>
      </rPr>
      <t>2019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月</t>
    </r>
    <r>
      <rPr>
        <sz val="12"/>
        <rFont val="Times New Roman"/>
        <family val="1"/>
      </rPr>
      <t>)</t>
    </r>
    <phoneticPr fontId="1" type="noConversion"/>
  </si>
  <si>
    <r>
      <rPr>
        <sz val="16"/>
        <rFont val="楷体_GB2312"/>
        <family val="3"/>
        <charset val="134"/>
      </rPr>
      <t>统计日期：</t>
    </r>
    <r>
      <rPr>
        <sz val="16"/>
        <rFont val="Times New Roman"/>
        <family val="1"/>
      </rPr>
      <t>2019</t>
    </r>
    <r>
      <rPr>
        <sz val="16"/>
        <rFont val="楷体_GB2312"/>
        <family val="3"/>
        <charset val="134"/>
      </rPr>
      <t>年</t>
    </r>
    <r>
      <rPr>
        <sz val="16"/>
        <rFont val="Times New Roman"/>
        <family val="1"/>
      </rPr>
      <t>12</t>
    </r>
    <r>
      <rPr>
        <sz val="16"/>
        <rFont val="楷体_GB2312"/>
        <family val="3"/>
        <charset val="134"/>
      </rPr>
      <t>月</t>
    </r>
    <r>
      <rPr>
        <sz val="16"/>
        <rFont val="Times New Roman"/>
        <family val="1"/>
      </rPr>
      <t>20</t>
    </r>
    <r>
      <rPr>
        <sz val="16"/>
        <rFont val="楷体_GB2312"/>
        <family val="3"/>
        <charset val="134"/>
      </rPr>
      <t>日</t>
    </r>
    <phoneticPr fontId="1" type="noConversion"/>
  </si>
  <si>
    <t>2018、2019年全年机动车、驾驶人保有量统计</t>
    <phoneticPr fontId="25" type="noConversion"/>
  </si>
  <si>
    <r>
      <t>(</t>
    </r>
    <r>
      <rPr>
        <sz val="16"/>
        <rFont val="楷体_GB2312"/>
        <family val="3"/>
        <charset val="134"/>
      </rPr>
      <t>截止日期</t>
    </r>
    <r>
      <rPr>
        <sz val="16"/>
        <rFont val="Times New Roman"/>
        <family val="1"/>
      </rPr>
      <t>2019</t>
    </r>
    <r>
      <rPr>
        <sz val="16"/>
        <rFont val="楷体_GB2312"/>
        <family val="3"/>
        <charset val="134"/>
      </rPr>
      <t>年</t>
    </r>
    <r>
      <rPr>
        <sz val="16"/>
        <rFont val="Times New Roman"/>
        <family val="1"/>
      </rPr>
      <t>12</t>
    </r>
    <r>
      <rPr>
        <sz val="16"/>
        <rFont val="楷体_GB2312"/>
        <family val="3"/>
        <charset val="134"/>
      </rPr>
      <t>月</t>
    </r>
    <r>
      <rPr>
        <sz val="16"/>
        <rFont val="Times New Roman"/>
        <family val="1"/>
      </rPr>
      <t>20</t>
    </r>
    <r>
      <rPr>
        <sz val="16"/>
        <rFont val="楷体_GB2312"/>
        <family val="3"/>
        <charset val="134"/>
      </rPr>
      <t>日</t>
    </r>
    <r>
      <rPr>
        <sz val="16"/>
        <rFont val="Times New Roman"/>
        <family val="1"/>
      </rPr>
      <t>)</t>
    </r>
    <phoneticPr fontId="25" type="noConversion"/>
  </si>
  <si>
    <t>2018、2019年车管主要业务量统计</t>
    <phoneticPr fontId="25" type="noConversion"/>
  </si>
  <si>
    <r>
      <t>2019</t>
    </r>
    <r>
      <rPr>
        <sz val="14"/>
        <rFont val="仿宋_GB2312"/>
        <family val="3"/>
        <charset val="134"/>
      </rPr>
      <t>年</t>
    </r>
    <phoneticPr fontId="25" type="noConversion"/>
  </si>
  <si>
    <r>
      <t>2019</t>
    </r>
    <r>
      <rPr>
        <sz val="15"/>
        <color indexed="63"/>
        <rFont val="仿宋_GB2312"/>
        <family val="3"/>
        <charset val="134"/>
      </rPr>
      <t>年</t>
    </r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</si>
</sst>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宋体"/>
      <charset val="134"/>
    </font>
    <font>
      <sz val="9"/>
      <name val="宋体"/>
      <family val="3"/>
      <charset val="134"/>
    </font>
    <font>
      <sz val="22"/>
      <name val="宋体"/>
      <family val="3"/>
      <charset val="134"/>
    </font>
    <font>
      <sz val="16"/>
      <name val="楷体_GB2312"/>
      <family val="3"/>
      <charset val="134"/>
    </font>
    <font>
      <sz val="16"/>
      <color indexed="63"/>
      <name val="仿宋_GB2312"/>
      <family val="3"/>
      <charset val="134"/>
    </font>
    <font>
      <b/>
      <sz val="18"/>
      <name val="宋体"/>
      <family val="3"/>
      <charset val="134"/>
    </font>
    <font>
      <sz val="18"/>
      <name val="仿宋_GB2312"/>
      <family val="3"/>
      <charset val="134"/>
    </font>
    <font>
      <sz val="12"/>
      <name val="仿宋_GB2312"/>
      <family val="3"/>
      <charset val="134"/>
    </font>
    <font>
      <sz val="16"/>
      <name val="仿宋_GB2312"/>
      <family val="3"/>
      <charset val="134"/>
    </font>
    <font>
      <sz val="12"/>
      <name val="Arial"/>
      <family val="2"/>
    </font>
    <font>
      <sz val="20"/>
      <name val="宋体"/>
      <family val="3"/>
      <charset val="134"/>
    </font>
    <font>
      <sz val="15"/>
      <name val="仿宋_GB2312"/>
      <family val="3"/>
      <charset val="134"/>
    </font>
    <font>
      <sz val="13"/>
      <name val="仿宋_GB2312"/>
      <family val="3"/>
      <charset val="134"/>
    </font>
    <font>
      <sz val="15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6"/>
      <color indexed="63"/>
      <name val="Times New Roman"/>
      <family val="1"/>
    </font>
    <font>
      <b/>
      <sz val="22"/>
      <name val="宋体"/>
      <family val="3"/>
      <charset val="134"/>
    </font>
    <font>
      <b/>
      <sz val="16"/>
      <name val="宋体"/>
      <family val="3"/>
      <charset val="134"/>
    </font>
    <font>
      <sz val="14"/>
      <color indexed="63"/>
      <name val="Times New Roman"/>
      <family val="1"/>
    </font>
    <font>
      <sz val="14"/>
      <name val="Times New Roman"/>
      <family val="1"/>
    </font>
    <font>
      <sz val="12"/>
      <name val="宋体"/>
      <family val="3"/>
      <charset val="134"/>
    </font>
    <font>
      <sz val="22"/>
      <name val="宋体"/>
      <family val="3"/>
      <charset val="134"/>
    </font>
    <font>
      <sz val="13"/>
      <name val="宋体"/>
      <family val="3"/>
      <charset val="134"/>
    </font>
    <font>
      <sz val="9"/>
      <name val="宋体"/>
      <family val="3"/>
      <charset val="134"/>
    </font>
    <font>
      <sz val="15"/>
      <color indexed="63"/>
      <name val="仿宋_GB2312"/>
      <family val="3"/>
      <charset val="134"/>
    </font>
    <font>
      <sz val="15"/>
      <color indexed="63"/>
      <name val="Tahoma"/>
      <family val="2"/>
    </font>
    <font>
      <sz val="15"/>
      <color indexed="63"/>
      <name val="Times New Roman"/>
      <family val="1"/>
    </font>
    <font>
      <sz val="14"/>
      <color indexed="8"/>
      <name val="Times New Roman"/>
      <family val="1"/>
    </font>
    <font>
      <sz val="15"/>
      <name val="宋体"/>
      <family val="3"/>
      <charset val="134"/>
    </font>
    <font>
      <sz val="14"/>
      <name val="仿宋_GB2312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2" fillId="0" borderId="0">
      <alignment vertical="center"/>
    </xf>
    <xf numFmtId="0" fontId="22" fillId="0" borderId="0"/>
    <xf numFmtId="0" fontId="9" fillId="2" borderId="0"/>
  </cellStyleXfs>
  <cellXfs count="81">
    <xf numFmtId="0" fontId="0" fillId="0" borderId="0" xfId="0"/>
    <xf numFmtId="0" fontId="7" fillId="0" borderId="0" xfId="0" applyFont="1"/>
    <xf numFmtId="0" fontId="13" fillId="0" borderId="1" xfId="0" applyFont="1" applyBorder="1" applyAlignment="1">
      <alignment horizontal="center" vertical="center"/>
    </xf>
    <xf numFmtId="0" fontId="14" fillId="0" borderId="0" xfId="0" applyFont="1"/>
    <xf numFmtId="57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/>
    <xf numFmtId="0" fontId="8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0" fontId="20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20" fillId="0" borderId="0" xfId="0" applyFont="1" applyBorder="1" applyAlignment="1">
      <alignment horizontal="center" vertical="center" wrapText="1"/>
    </xf>
    <xf numFmtId="10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13" fillId="0" borderId="1" xfId="3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3" applyNumberFormat="1" applyFont="1" applyFill="1" applyBorder="1" applyAlignment="1">
      <alignment horizontal="center" vertical="center"/>
    </xf>
    <xf numFmtId="0" fontId="22" fillId="0" borderId="0" xfId="2"/>
    <xf numFmtId="0" fontId="26" fillId="0" borderId="2" xfId="2" applyFont="1" applyBorder="1" applyAlignment="1">
      <alignment horizontal="center" vertical="center" wrapText="1"/>
    </xf>
    <xf numFmtId="0" fontId="26" fillId="0" borderId="6" xfId="2" applyFont="1" applyBorder="1" applyAlignment="1">
      <alignment horizontal="center" vertical="center" wrapText="1"/>
    </xf>
    <xf numFmtId="0" fontId="26" fillId="0" borderId="7" xfId="2" applyFont="1" applyBorder="1" applyAlignment="1">
      <alignment horizontal="center" vertical="center" wrapText="1"/>
    </xf>
    <xf numFmtId="0" fontId="26" fillId="0" borderId="8" xfId="2" applyFont="1" applyBorder="1" applyAlignment="1">
      <alignment horizontal="center" vertical="center" wrapText="1"/>
    </xf>
    <xf numFmtId="0" fontId="27" fillId="0" borderId="0" xfId="2" applyFont="1" applyAlignment="1">
      <alignment horizontal="justify" vertical="center"/>
    </xf>
    <xf numFmtId="0" fontId="3" fillId="0" borderId="0" xfId="2" applyFont="1"/>
    <xf numFmtId="0" fontId="24" fillId="0" borderId="0" xfId="2" applyFont="1"/>
    <xf numFmtId="0" fontId="24" fillId="0" borderId="0" xfId="2" applyFont="1" applyAlignment="1">
      <alignment horizontal="center" vertical="center"/>
    </xf>
    <xf numFmtId="0" fontId="28" fillId="0" borderId="1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10" fontId="20" fillId="0" borderId="1" xfId="2" applyNumberFormat="1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49" fontId="28" fillId="0" borderId="1" xfId="2" applyNumberFormat="1" applyFont="1" applyBorder="1" applyAlignment="1">
      <alignment horizontal="center" vertical="center" wrapText="1"/>
    </xf>
    <xf numFmtId="0" fontId="30" fillId="0" borderId="0" xfId="2" applyFont="1"/>
    <xf numFmtId="0" fontId="21" fillId="0" borderId="1" xfId="2" applyFont="1" applyBorder="1" applyAlignment="1">
      <alignment horizontal="center" vertical="center" wrapText="1"/>
    </xf>
    <xf numFmtId="0" fontId="31" fillId="0" borderId="2" xfId="2" applyFont="1" applyBorder="1" applyAlignment="1">
      <alignment horizontal="center" vertical="center" wrapText="1"/>
    </xf>
    <xf numFmtId="10" fontId="21" fillId="0" borderId="1" xfId="2" applyNumberFormat="1" applyFont="1" applyBorder="1" applyAlignment="1">
      <alignment horizontal="center" vertical="center" wrapText="1"/>
    </xf>
    <xf numFmtId="0" fontId="31" fillId="0" borderId="6" xfId="2" applyFont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6" xfId="2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6" fillId="0" borderId="2" xfId="2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31" fontId="16" fillId="0" borderId="0" xfId="2" applyNumberFormat="1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26" fillId="0" borderId="9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6" fillId="0" borderId="6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31" fillId="0" borderId="1" xfId="2" applyFont="1" applyBorder="1" applyAlignment="1">
      <alignment horizontal="center" vertical="center" wrapText="1"/>
    </xf>
    <xf numFmtId="0" fontId="31" fillId="0" borderId="2" xfId="2" applyFont="1" applyBorder="1" applyAlignment="1">
      <alignment horizontal="center" vertical="center" wrapText="1"/>
    </xf>
    <xf numFmtId="0" fontId="31" fillId="0" borderId="3" xfId="2" applyFont="1" applyBorder="1" applyAlignment="1">
      <alignment horizontal="center" vertical="center" wrapText="1"/>
    </xf>
    <xf numFmtId="0" fontId="31" fillId="0" borderId="22" xfId="2" applyFont="1" applyBorder="1" applyAlignment="1">
      <alignment horizontal="center" vertical="center" wrapText="1"/>
    </xf>
    <xf numFmtId="0" fontId="31" fillId="0" borderId="21" xfId="2" applyFont="1" applyBorder="1" applyAlignment="1">
      <alignment horizontal="center" vertical="center" wrapText="1"/>
    </xf>
    <xf numFmtId="0" fontId="31" fillId="0" borderId="23" xfId="2" applyFont="1" applyBorder="1" applyAlignment="1">
      <alignment horizontal="center" vertical="center" wrapText="1"/>
    </xf>
    <xf numFmtId="0" fontId="31" fillId="0" borderId="18" xfId="2" applyFont="1" applyBorder="1" applyAlignment="1">
      <alignment horizontal="center" vertical="center" wrapText="1"/>
    </xf>
    <xf numFmtId="0" fontId="31" fillId="0" borderId="19" xfId="2" applyFont="1" applyBorder="1" applyAlignment="1">
      <alignment horizontal="center" vertical="center" wrapText="1"/>
    </xf>
    <xf numFmtId="0" fontId="31" fillId="0" borderId="20" xfId="2" applyFont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/>
    </xf>
    <xf numFmtId="0" fontId="31" fillId="0" borderId="6" xfId="2" applyFont="1" applyBorder="1" applyAlignment="1">
      <alignment horizontal="center" vertical="center" wrapText="1"/>
    </xf>
    <xf numFmtId="0" fontId="31" fillId="0" borderId="2" xfId="2" applyFont="1" applyBorder="1" applyAlignment="1">
      <alignment horizontal="center" vertical="center" shrinkToFit="1"/>
    </xf>
    <xf numFmtId="0" fontId="31" fillId="0" borderId="7" xfId="2" applyFont="1" applyBorder="1" applyAlignment="1">
      <alignment horizontal="center" vertical="center" shrinkToFit="1"/>
    </xf>
    <xf numFmtId="0" fontId="31" fillId="0" borderId="4" xfId="2" applyFont="1" applyBorder="1" applyAlignment="1">
      <alignment horizontal="center" vertical="center" shrinkToFit="1"/>
    </xf>
    <xf numFmtId="0" fontId="2" fillId="0" borderId="17" xfId="2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样式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2"/>
  <sheetViews>
    <sheetView topLeftCell="A6" workbookViewId="0">
      <selection activeCell="L13" sqref="L13"/>
    </sheetView>
  </sheetViews>
  <sheetFormatPr defaultRowHeight="15.75"/>
  <cols>
    <col min="1" max="1" width="5.75" style="3" customWidth="1"/>
    <col min="2" max="2" width="5.125" style="3" customWidth="1"/>
    <col min="3" max="3" width="4.875" style="3" customWidth="1"/>
    <col min="4" max="4" width="6.875" style="3" customWidth="1"/>
    <col min="5" max="5" width="5.25" style="3" customWidth="1"/>
    <col min="6" max="6" width="12.625" style="3" customWidth="1"/>
    <col min="7" max="7" width="12.25" style="3" customWidth="1"/>
    <col min="8" max="8" width="12.625" style="3" customWidth="1"/>
    <col min="9" max="9" width="13" style="3" bestFit="1" customWidth="1"/>
    <col min="10" max="10" width="11.875" style="3" bestFit="1" customWidth="1"/>
    <col min="11" max="16384" width="9" style="3"/>
  </cols>
  <sheetData>
    <row r="1" spans="1:10" ht="27.75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0.25">
      <c r="A2" s="40" t="s">
        <v>90</v>
      </c>
      <c r="B2" s="40"/>
      <c r="C2" s="40"/>
      <c r="D2" s="40"/>
      <c r="E2" s="40"/>
      <c r="F2" s="40"/>
      <c r="G2" s="40"/>
      <c r="H2" s="40"/>
      <c r="I2" s="40"/>
      <c r="J2" s="40"/>
    </row>
    <row r="4" spans="1:10" s="6" customFormat="1" ht="20.25"/>
    <row r="5" spans="1:10" s="6" customFormat="1" ht="33.75" customHeight="1">
      <c r="A5" s="41" t="s">
        <v>42</v>
      </c>
      <c r="B5" s="41"/>
      <c r="C5" s="41"/>
      <c r="D5" s="41"/>
      <c r="E5" s="41"/>
      <c r="F5" s="41"/>
      <c r="G5" s="4" t="s">
        <v>58</v>
      </c>
      <c r="H5" s="4" t="s">
        <v>59</v>
      </c>
      <c r="I5" s="5" t="s">
        <v>55</v>
      </c>
      <c r="J5" s="5" t="s">
        <v>56</v>
      </c>
    </row>
    <row r="6" spans="1:10" s="6" customFormat="1" ht="36" customHeight="1">
      <c r="A6" s="41" t="s">
        <v>43</v>
      </c>
      <c r="B6" s="41" t="s">
        <v>44</v>
      </c>
      <c r="C6" s="41" t="s">
        <v>45</v>
      </c>
      <c r="D6" s="41"/>
      <c r="E6" s="41"/>
      <c r="F6" s="41"/>
      <c r="G6" s="16">
        <v>2075695</v>
      </c>
      <c r="H6" s="9">
        <v>2066443</v>
      </c>
      <c r="I6" s="9">
        <f>SUM(G6-H6)</f>
        <v>9252</v>
      </c>
      <c r="J6" s="10">
        <f>SUM(I6/H6)</f>
        <v>4.4772587484871347E-3</v>
      </c>
    </row>
    <row r="7" spans="1:10" s="6" customFormat="1" ht="31.5" customHeight="1">
      <c r="A7" s="41"/>
      <c r="B7" s="41"/>
      <c r="C7" s="41"/>
      <c r="D7" s="41" t="s">
        <v>46</v>
      </c>
      <c r="E7" s="41"/>
      <c r="F7" s="41"/>
      <c r="G7" s="16">
        <v>257639</v>
      </c>
      <c r="H7" s="9">
        <v>258690</v>
      </c>
      <c r="I7" s="9">
        <f t="shared" ref="I7:I19" si="0">SUM(G7-H7)</f>
        <v>-1051</v>
      </c>
      <c r="J7" s="10">
        <f t="shared" ref="J7:J19" si="1">SUM(I7/H7)</f>
        <v>-4.062777842204956E-3</v>
      </c>
    </row>
    <row r="8" spans="1:10" s="6" customFormat="1" ht="33" customHeight="1">
      <c r="A8" s="41"/>
      <c r="B8" s="41"/>
      <c r="C8" s="41"/>
      <c r="D8" s="41" t="s">
        <v>47</v>
      </c>
      <c r="E8" s="41"/>
      <c r="F8" s="41"/>
      <c r="G8" s="16">
        <v>1807983</v>
      </c>
      <c r="H8" s="9">
        <v>1797987</v>
      </c>
      <c r="I8" s="9">
        <f t="shared" si="0"/>
        <v>9996</v>
      </c>
      <c r="J8" s="10">
        <f t="shared" si="1"/>
        <v>5.559550764271377E-3</v>
      </c>
    </row>
    <row r="9" spans="1:10" s="6" customFormat="1" ht="31.5" customHeight="1">
      <c r="A9" s="41"/>
      <c r="B9" s="41"/>
      <c r="C9" s="41"/>
      <c r="D9" s="41"/>
      <c r="E9" s="41"/>
      <c r="F9" s="5" t="s">
        <v>48</v>
      </c>
      <c r="G9" s="16">
        <v>1615349</v>
      </c>
      <c r="H9" s="9">
        <v>1606423</v>
      </c>
      <c r="I9" s="9">
        <f t="shared" si="0"/>
        <v>8926</v>
      </c>
      <c r="J9" s="10">
        <f t="shared" si="1"/>
        <v>5.5564443487176171E-3</v>
      </c>
    </row>
    <row r="10" spans="1:10" s="6" customFormat="1" ht="36" customHeight="1">
      <c r="A10" s="41"/>
      <c r="B10" s="41"/>
      <c r="C10" s="41"/>
      <c r="D10" s="41"/>
      <c r="E10" s="41"/>
      <c r="F10" s="5" t="s">
        <v>49</v>
      </c>
      <c r="G10" s="16">
        <v>1137709</v>
      </c>
      <c r="H10" s="9">
        <v>1132856</v>
      </c>
      <c r="I10" s="9">
        <f t="shared" si="0"/>
        <v>4853</v>
      </c>
      <c r="J10" s="10">
        <f t="shared" si="1"/>
        <v>4.2838630858643995E-3</v>
      </c>
    </row>
    <row r="11" spans="1:10" s="6" customFormat="1" ht="30.75" customHeight="1">
      <c r="A11" s="41"/>
      <c r="B11" s="41" t="s">
        <v>50</v>
      </c>
      <c r="C11" s="41" t="s">
        <v>45</v>
      </c>
      <c r="D11" s="41"/>
      <c r="E11" s="41"/>
      <c r="F11" s="41"/>
      <c r="G11" s="16">
        <v>417432</v>
      </c>
      <c r="H11" s="9">
        <v>415619</v>
      </c>
      <c r="I11" s="9">
        <f t="shared" si="0"/>
        <v>1813</v>
      </c>
      <c r="J11" s="10">
        <f t="shared" si="1"/>
        <v>4.3621682358121264E-3</v>
      </c>
    </row>
    <row r="12" spans="1:10" s="6" customFormat="1" ht="30.75" customHeight="1">
      <c r="A12" s="41"/>
      <c r="B12" s="41"/>
      <c r="C12" s="41"/>
      <c r="D12" s="41" t="s">
        <v>46</v>
      </c>
      <c r="E12" s="41"/>
      <c r="F12" s="41"/>
      <c r="G12" s="16">
        <v>42</v>
      </c>
      <c r="H12" s="9">
        <v>41</v>
      </c>
      <c r="I12" s="9">
        <f t="shared" si="0"/>
        <v>1</v>
      </c>
      <c r="J12" s="10">
        <f t="shared" si="1"/>
        <v>2.4390243902439025E-2</v>
      </c>
    </row>
    <row r="13" spans="1:10" s="6" customFormat="1" ht="35.25" customHeight="1">
      <c r="A13" s="41"/>
      <c r="B13" s="41"/>
      <c r="C13" s="41"/>
      <c r="D13" s="41" t="s">
        <v>47</v>
      </c>
      <c r="E13" s="41"/>
      <c r="F13" s="41"/>
      <c r="G13" s="16">
        <v>412317</v>
      </c>
      <c r="H13" s="9">
        <v>410632</v>
      </c>
      <c r="I13" s="9">
        <f t="shared" si="0"/>
        <v>1685</v>
      </c>
      <c r="J13" s="10">
        <f t="shared" si="1"/>
        <v>4.1034308090942741E-3</v>
      </c>
    </row>
    <row r="14" spans="1:10" s="6" customFormat="1" ht="30.75" customHeight="1">
      <c r="A14" s="41"/>
      <c r="B14" s="41"/>
      <c r="C14" s="41"/>
      <c r="D14" s="42"/>
      <c r="E14" s="41"/>
      <c r="F14" s="5" t="s">
        <v>48</v>
      </c>
      <c r="G14" s="16">
        <v>323501</v>
      </c>
      <c r="H14" s="9">
        <v>322106</v>
      </c>
      <c r="I14" s="9">
        <f t="shared" si="0"/>
        <v>1395</v>
      </c>
      <c r="J14" s="10">
        <f t="shared" si="1"/>
        <v>4.3308724457166272E-3</v>
      </c>
    </row>
    <row r="15" spans="1:10" s="6" customFormat="1" ht="27.75" customHeight="1">
      <c r="A15" s="41"/>
      <c r="B15" s="41"/>
      <c r="C15" s="41"/>
      <c r="D15" s="43"/>
      <c r="E15" s="41"/>
      <c r="F15" s="5" t="s">
        <v>49</v>
      </c>
      <c r="G15" s="16">
        <v>229749</v>
      </c>
      <c r="H15" s="9">
        <v>229141</v>
      </c>
      <c r="I15" s="9">
        <f t="shared" si="0"/>
        <v>608</v>
      </c>
      <c r="J15" s="10">
        <f t="shared" si="1"/>
        <v>2.6533880885568272E-3</v>
      </c>
    </row>
    <row r="16" spans="1:10" s="6" customFormat="1" ht="27.75" customHeight="1">
      <c r="A16" s="41" t="s">
        <v>51</v>
      </c>
      <c r="B16" s="41" t="s">
        <v>52</v>
      </c>
      <c r="C16" s="41" t="s">
        <v>51</v>
      </c>
      <c r="D16" s="41"/>
      <c r="E16" s="41"/>
      <c r="F16" s="41"/>
      <c r="G16" s="17">
        <v>2923183</v>
      </c>
      <c r="H16" s="9">
        <v>2912729</v>
      </c>
      <c r="I16" s="9">
        <f t="shared" si="0"/>
        <v>10454</v>
      </c>
      <c r="J16" s="10">
        <f t="shared" si="1"/>
        <v>3.5890740264542288E-3</v>
      </c>
    </row>
    <row r="17" spans="1:10" s="6" customFormat="1" ht="31.5" customHeight="1">
      <c r="A17" s="41"/>
      <c r="B17" s="41"/>
      <c r="C17" s="5"/>
      <c r="D17" s="41" t="s">
        <v>53</v>
      </c>
      <c r="E17" s="41"/>
      <c r="F17" s="41"/>
      <c r="G17" s="17">
        <v>2539732</v>
      </c>
      <c r="H17" s="9">
        <v>2527182</v>
      </c>
      <c r="I17" s="9">
        <f t="shared" si="0"/>
        <v>12550</v>
      </c>
      <c r="J17" s="10">
        <f t="shared" si="1"/>
        <v>4.9660056141583786E-3</v>
      </c>
    </row>
    <row r="18" spans="1:10" s="6" customFormat="1" ht="31.5" customHeight="1">
      <c r="A18" s="41"/>
      <c r="B18" s="41" t="s">
        <v>54</v>
      </c>
      <c r="C18" s="41" t="s">
        <v>51</v>
      </c>
      <c r="D18" s="41"/>
      <c r="E18" s="41"/>
      <c r="F18" s="41"/>
      <c r="G18" s="17">
        <v>543209</v>
      </c>
      <c r="H18" s="9">
        <v>540596</v>
      </c>
      <c r="I18" s="9">
        <f t="shared" si="0"/>
        <v>2613</v>
      </c>
      <c r="J18" s="10">
        <f t="shared" si="1"/>
        <v>4.8335540773516636E-3</v>
      </c>
    </row>
    <row r="19" spans="1:10" s="6" customFormat="1" ht="31.5" customHeight="1">
      <c r="A19" s="41"/>
      <c r="B19" s="41"/>
      <c r="C19" s="5"/>
      <c r="D19" s="41" t="s">
        <v>53</v>
      </c>
      <c r="E19" s="41"/>
      <c r="F19" s="41"/>
      <c r="G19" s="17">
        <v>533619</v>
      </c>
      <c r="H19" s="9">
        <v>530931</v>
      </c>
      <c r="I19" s="9">
        <f t="shared" si="0"/>
        <v>2688</v>
      </c>
      <c r="J19" s="10">
        <f t="shared" si="1"/>
        <v>5.0628047712414611E-3</v>
      </c>
    </row>
    <row r="20" spans="1:10" s="11" customFormat="1" ht="31.5" customHeight="1">
      <c r="A20" s="12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11" customFormat="1" ht="18.75">
      <c r="A21" s="14"/>
    </row>
    <row r="22" spans="1:10" s="11" customFormat="1" ht="21">
      <c r="H22" s="44" t="s">
        <v>93</v>
      </c>
      <c r="I22" s="44"/>
      <c r="J22" s="44"/>
    </row>
  </sheetData>
  <mergeCells count="26">
    <mergeCell ref="E14:E15"/>
    <mergeCell ref="D14:D15"/>
    <mergeCell ref="H22:J22"/>
    <mergeCell ref="A16:A19"/>
    <mergeCell ref="B16:B17"/>
    <mergeCell ref="B18:B19"/>
    <mergeCell ref="C18:F18"/>
    <mergeCell ref="D19:F19"/>
    <mergeCell ref="C16:F16"/>
    <mergeCell ref="D17:F17"/>
    <mergeCell ref="A1:J1"/>
    <mergeCell ref="A2:J2"/>
    <mergeCell ref="A5:F5"/>
    <mergeCell ref="A6:A15"/>
    <mergeCell ref="B6:B10"/>
    <mergeCell ref="C6:F6"/>
    <mergeCell ref="C7:C10"/>
    <mergeCell ref="D7:F7"/>
    <mergeCell ref="D8:F8"/>
    <mergeCell ref="D9:D10"/>
    <mergeCell ref="E9:E10"/>
    <mergeCell ref="B11:B15"/>
    <mergeCell ref="C11:F11"/>
    <mergeCell ref="C12:C15"/>
    <mergeCell ref="D12:F12"/>
    <mergeCell ref="D13:F13"/>
  </mergeCells>
  <phoneticPr fontId="1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5"/>
  <sheetViews>
    <sheetView workbookViewId="0">
      <selection activeCell="G29" sqref="G29"/>
    </sheetView>
  </sheetViews>
  <sheetFormatPr defaultRowHeight="14.25"/>
  <cols>
    <col min="1" max="1" width="10.375" style="1" customWidth="1"/>
    <col min="2" max="2" width="14.5" style="1" customWidth="1"/>
    <col min="3" max="3" width="17.375" style="1" customWidth="1"/>
    <col min="4" max="4" width="29.625" style="1" customWidth="1"/>
    <col min="5" max="16384" width="9" style="1"/>
  </cols>
  <sheetData>
    <row r="1" spans="1:4" ht="60.75" customHeight="1">
      <c r="A1" s="45" t="s">
        <v>91</v>
      </c>
      <c r="B1" s="45"/>
      <c r="C1" s="45"/>
      <c r="D1" s="45"/>
    </row>
    <row r="2" spans="1:4" ht="39.950000000000003" customHeight="1" thickBot="1">
      <c r="A2" s="49"/>
      <c r="B2" s="50"/>
      <c r="C2" s="50"/>
      <c r="D2" s="50"/>
    </row>
    <row r="3" spans="1:4" ht="39.950000000000003" customHeight="1" thickBot="1">
      <c r="A3" s="51" t="s">
        <v>13</v>
      </c>
      <c r="B3" s="52"/>
      <c r="C3" s="53"/>
      <c r="D3" s="8" t="s">
        <v>57</v>
      </c>
    </row>
    <row r="4" spans="1:4" ht="39.950000000000003" customHeight="1" thickBot="1">
      <c r="A4" s="46" t="s">
        <v>14</v>
      </c>
      <c r="B4" s="46" t="s">
        <v>15</v>
      </c>
      <c r="C4" s="7" t="s">
        <v>32</v>
      </c>
      <c r="D4" s="8">
        <v>2075695</v>
      </c>
    </row>
    <row r="5" spans="1:4" ht="39.950000000000003" customHeight="1" thickBot="1">
      <c r="A5" s="47"/>
      <c r="B5" s="47"/>
      <c r="C5" s="7" t="s">
        <v>33</v>
      </c>
      <c r="D5" s="8">
        <v>257639</v>
      </c>
    </row>
    <row r="6" spans="1:4" ht="39.950000000000003" customHeight="1" thickBot="1">
      <c r="A6" s="47"/>
      <c r="B6" s="47"/>
      <c r="C6" s="7" t="s">
        <v>12</v>
      </c>
      <c r="D6" s="8">
        <v>1807983</v>
      </c>
    </row>
    <row r="7" spans="1:4" ht="39.950000000000003" customHeight="1" thickBot="1">
      <c r="A7" s="47"/>
      <c r="B7" s="48"/>
      <c r="C7" s="7" t="s">
        <v>34</v>
      </c>
      <c r="D7" s="8">
        <v>1615349</v>
      </c>
    </row>
    <row r="8" spans="1:4" ht="39.950000000000003" customHeight="1" thickBot="1">
      <c r="A8" s="47"/>
      <c r="B8" s="46" t="s">
        <v>16</v>
      </c>
      <c r="C8" s="7" t="s">
        <v>35</v>
      </c>
      <c r="D8" s="8">
        <v>417432</v>
      </c>
    </row>
    <row r="9" spans="1:4" ht="39.950000000000003" customHeight="1" thickBot="1">
      <c r="A9" s="47"/>
      <c r="B9" s="47"/>
      <c r="C9" s="7" t="s">
        <v>36</v>
      </c>
      <c r="D9" s="8">
        <v>42</v>
      </c>
    </row>
    <row r="10" spans="1:4" ht="39.950000000000003" customHeight="1" thickBot="1">
      <c r="A10" s="47"/>
      <c r="B10" s="47"/>
      <c r="C10" s="7" t="s">
        <v>37</v>
      </c>
      <c r="D10" s="8">
        <v>412317</v>
      </c>
    </row>
    <row r="11" spans="1:4" ht="39.950000000000003" customHeight="1" thickBot="1">
      <c r="A11" s="48"/>
      <c r="B11" s="48"/>
      <c r="C11" s="7" t="s">
        <v>38</v>
      </c>
      <c r="D11" s="8">
        <v>323501</v>
      </c>
    </row>
    <row r="12" spans="1:4" ht="39.950000000000003" customHeight="1" thickBot="1">
      <c r="A12" s="46" t="s">
        <v>17</v>
      </c>
      <c r="B12" s="46" t="s">
        <v>15</v>
      </c>
      <c r="C12" s="7" t="s">
        <v>39</v>
      </c>
      <c r="D12" s="8">
        <v>2923183</v>
      </c>
    </row>
    <row r="13" spans="1:4" ht="39.950000000000003" customHeight="1" thickBot="1">
      <c r="A13" s="47"/>
      <c r="B13" s="48"/>
      <c r="C13" s="7" t="s">
        <v>40</v>
      </c>
      <c r="D13" s="8">
        <v>2539732</v>
      </c>
    </row>
    <row r="14" spans="1:4" ht="39.950000000000003" customHeight="1" thickBot="1">
      <c r="A14" s="47"/>
      <c r="B14" s="46" t="s">
        <v>16</v>
      </c>
      <c r="C14" s="7" t="s">
        <v>39</v>
      </c>
      <c r="D14" s="8">
        <v>543209</v>
      </c>
    </row>
    <row r="15" spans="1:4" ht="39.950000000000003" customHeight="1" thickBot="1">
      <c r="A15" s="48"/>
      <c r="B15" s="48"/>
      <c r="C15" s="7" t="s">
        <v>40</v>
      </c>
      <c r="D15" s="8">
        <v>533619</v>
      </c>
    </row>
  </sheetData>
  <mergeCells count="9">
    <mergeCell ref="A1:D1"/>
    <mergeCell ref="A12:A15"/>
    <mergeCell ref="B12:B13"/>
    <mergeCell ref="B14:B15"/>
    <mergeCell ref="A2:D2"/>
    <mergeCell ref="A3:C3"/>
    <mergeCell ref="A4:A11"/>
    <mergeCell ref="B4:B7"/>
    <mergeCell ref="B8:B1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1" sqref="D11"/>
    </sheetView>
  </sheetViews>
  <sheetFormatPr defaultRowHeight="20.100000000000001" customHeight="1"/>
  <cols>
    <col min="1" max="1" width="12.625" customWidth="1"/>
    <col min="2" max="6" width="20.625" customWidth="1"/>
  </cols>
  <sheetData>
    <row r="1" spans="1:6" ht="28.5" customHeight="1">
      <c r="A1" s="54" t="s">
        <v>11</v>
      </c>
      <c r="B1" s="54"/>
      <c r="C1" s="54"/>
      <c r="D1" s="54"/>
      <c r="E1" s="54"/>
      <c r="F1" s="54"/>
    </row>
    <row r="2" spans="1:6" ht="20.100000000000001" customHeight="1">
      <c r="A2" s="55" t="s">
        <v>92</v>
      </c>
      <c r="B2" s="55"/>
      <c r="C2" s="55"/>
      <c r="D2" s="55"/>
      <c r="E2" s="55"/>
      <c r="F2" s="55"/>
    </row>
    <row r="3" spans="1:6" s="1" customFormat="1" ht="24.95" customHeight="1">
      <c r="A3" s="2" t="s">
        <v>18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</row>
    <row r="4" spans="1:6" s="1" customFormat="1" ht="24.95" customHeight="1">
      <c r="A4" s="2" t="s">
        <v>24</v>
      </c>
      <c r="B4" s="2">
        <v>417432</v>
      </c>
      <c r="C4" s="2">
        <v>412317</v>
      </c>
      <c r="D4" s="2">
        <v>323501</v>
      </c>
      <c r="E4" s="15">
        <v>543209</v>
      </c>
      <c r="F4" s="15">
        <v>533619</v>
      </c>
    </row>
    <row r="5" spans="1:6" s="1" customFormat="1" ht="24.95" customHeight="1">
      <c r="A5" s="2" t="s">
        <v>25</v>
      </c>
      <c r="B5" s="2">
        <v>190206</v>
      </c>
      <c r="C5" s="2">
        <v>169911</v>
      </c>
      <c r="D5" s="2">
        <v>152769</v>
      </c>
      <c r="E5" s="15">
        <v>287753</v>
      </c>
      <c r="F5" s="15">
        <v>258701</v>
      </c>
    </row>
    <row r="6" spans="1:6" s="1" customFormat="1" ht="24.95" customHeight="1">
      <c r="A6" s="2" t="s">
        <v>26</v>
      </c>
      <c r="B6" s="2">
        <v>358207</v>
      </c>
      <c r="C6" s="2">
        <v>287974</v>
      </c>
      <c r="D6" s="2">
        <v>264650</v>
      </c>
      <c r="E6" s="15">
        <v>540988</v>
      </c>
      <c r="F6" s="15">
        <v>434319</v>
      </c>
    </row>
    <row r="7" spans="1:6" s="1" customFormat="1" ht="24.95" customHeight="1">
      <c r="A7" s="2" t="s">
        <v>27</v>
      </c>
      <c r="B7" s="2">
        <v>266410</v>
      </c>
      <c r="C7" s="2">
        <v>206443</v>
      </c>
      <c r="D7" s="2">
        <v>192999</v>
      </c>
      <c r="E7" s="15">
        <v>377594</v>
      </c>
      <c r="F7" s="15">
        <v>285369</v>
      </c>
    </row>
    <row r="8" spans="1:6" s="1" customFormat="1" ht="24.95" customHeight="1">
      <c r="A8" s="2" t="s">
        <v>28</v>
      </c>
      <c r="B8" s="2">
        <v>340783</v>
      </c>
      <c r="C8" s="2">
        <v>294490</v>
      </c>
      <c r="D8" s="2">
        <v>273148</v>
      </c>
      <c r="E8" s="15">
        <v>478299</v>
      </c>
      <c r="F8" s="15">
        <v>432004</v>
      </c>
    </row>
    <row r="9" spans="1:6" s="1" customFormat="1" ht="24.95" customHeight="1">
      <c r="A9" s="2" t="s">
        <v>29</v>
      </c>
      <c r="B9" s="2">
        <v>247331</v>
      </c>
      <c r="C9" s="2">
        <v>222014</v>
      </c>
      <c r="D9" s="2">
        <v>206671</v>
      </c>
      <c r="E9" s="15">
        <v>348814</v>
      </c>
      <c r="F9" s="15">
        <v>316692</v>
      </c>
    </row>
    <row r="10" spans="1:6" s="1" customFormat="1" ht="24.95" customHeight="1">
      <c r="A10" s="2" t="s">
        <v>30</v>
      </c>
      <c r="B10" s="2">
        <v>255326</v>
      </c>
      <c r="C10" s="2">
        <v>214834</v>
      </c>
      <c r="D10" s="2">
        <v>201611</v>
      </c>
      <c r="E10" s="15">
        <v>346526</v>
      </c>
      <c r="F10" s="15">
        <v>279028</v>
      </c>
    </row>
    <row r="11" spans="1:6" s="1" customFormat="1" ht="24.95" customHeight="1">
      <c r="A11" s="2" t="s">
        <v>31</v>
      </c>
      <c r="B11" s="2">
        <v>2075695</v>
      </c>
      <c r="C11" s="2">
        <v>1807983</v>
      </c>
      <c r="D11" s="2">
        <v>1615349</v>
      </c>
      <c r="E11" s="15">
        <v>2923183</v>
      </c>
      <c r="F11" s="15">
        <v>2539732</v>
      </c>
    </row>
  </sheetData>
  <mergeCells count="2">
    <mergeCell ref="A1:F1"/>
    <mergeCell ref="A2:F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3" workbookViewId="0">
      <selection activeCell="L24" sqref="L24"/>
    </sheetView>
  </sheetViews>
  <sheetFormatPr defaultRowHeight="14.25"/>
  <cols>
    <col min="1" max="1" width="5.75" style="18" customWidth="1"/>
    <col min="2" max="2" width="5.125" style="18" customWidth="1"/>
    <col min="3" max="4" width="4.875" style="18" customWidth="1"/>
    <col min="5" max="5" width="5.25" style="18" customWidth="1"/>
    <col min="6" max="6" width="11.875" style="18" bestFit="1" customWidth="1"/>
    <col min="7" max="7" width="11.5" style="18" customWidth="1"/>
    <col min="8" max="8" width="9.625" style="18" bestFit="1" customWidth="1"/>
    <col min="9" max="9" width="9.25" style="18" bestFit="1" customWidth="1"/>
    <col min="10" max="10" width="9.625" style="18" bestFit="1" customWidth="1"/>
    <col min="11" max="16384" width="9" style="18"/>
  </cols>
  <sheetData>
    <row r="1" spans="1:10" ht="27">
      <c r="A1" s="61" t="s">
        <v>94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0.25">
      <c r="A2" s="63" t="s">
        <v>95</v>
      </c>
      <c r="B2" s="63"/>
      <c r="C2" s="63"/>
      <c r="D2" s="63"/>
      <c r="E2" s="63"/>
      <c r="F2" s="63"/>
      <c r="G2" s="63"/>
      <c r="H2" s="63"/>
      <c r="I2" s="63"/>
      <c r="J2" s="63"/>
    </row>
    <row r="5" spans="1:10" s="32" customFormat="1" ht="33.75" customHeight="1">
      <c r="A5" s="57" t="s">
        <v>60</v>
      </c>
      <c r="B5" s="57"/>
      <c r="C5" s="57"/>
      <c r="D5" s="57"/>
      <c r="E5" s="57"/>
      <c r="F5" s="57"/>
      <c r="G5" s="27" t="s">
        <v>98</v>
      </c>
      <c r="H5" s="31" t="s">
        <v>88</v>
      </c>
      <c r="I5" s="27" t="s">
        <v>86</v>
      </c>
      <c r="J5" s="27" t="s">
        <v>87</v>
      </c>
    </row>
    <row r="6" spans="1:10" ht="36" customHeight="1">
      <c r="A6" s="57" t="s">
        <v>61</v>
      </c>
      <c r="B6" s="57" t="s">
        <v>62</v>
      </c>
      <c r="C6" s="57" t="s">
        <v>63</v>
      </c>
      <c r="D6" s="57"/>
      <c r="E6" s="57"/>
      <c r="F6" s="56"/>
      <c r="G6" s="28">
        <v>2075695</v>
      </c>
      <c r="H6" s="28">
        <v>1956599</v>
      </c>
      <c r="I6" s="28">
        <f>SUM(G6-H6)</f>
        <v>119096</v>
      </c>
      <c r="J6" s="29">
        <f>SUM(I6/H6)</f>
        <v>6.0868885244242686E-2</v>
      </c>
    </row>
    <row r="7" spans="1:10" ht="31.5" customHeight="1">
      <c r="A7" s="57"/>
      <c r="B7" s="57"/>
      <c r="C7" s="57"/>
      <c r="D7" s="57" t="s">
        <v>64</v>
      </c>
      <c r="E7" s="57"/>
      <c r="F7" s="56"/>
      <c r="G7" s="28">
        <v>257639</v>
      </c>
      <c r="H7" s="28">
        <v>274913</v>
      </c>
      <c r="I7" s="28">
        <f t="shared" ref="I7:I19" si="0">SUM(G7-H7)</f>
        <v>-17274</v>
      </c>
      <c r="J7" s="29">
        <f t="shared" ref="J7:J19" si="1">SUM(I7/H7)</f>
        <v>-6.2834423981405027E-2</v>
      </c>
    </row>
    <row r="8" spans="1:10" ht="33" customHeight="1">
      <c r="A8" s="57"/>
      <c r="B8" s="57"/>
      <c r="C8" s="57"/>
      <c r="D8" s="60" t="s">
        <v>65</v>
      </c>
      <c r="E8" s="57"/>
      <c r="F8" s="56"/>
      <c r="G8" s="28">
        <v>1807983</v>
      </c>
      <c r="H8" s="28">
        <v>1672736</v>
      </c>
      <c r="I8" s="28">
        <f t="shared" si="0"/>
        <v>135247</v>
      </c>
      <c r="J8" s="29">
        <f t="shared" si="1"/>
        <v>8.085376293688902E-2</v>
      </c>
    </row>
    <row r="9" spans="1:10" ht="31.5" customHeight="1">
      <c r="A9" s="57"/>
      <c r="B9" s="57"/>
      <c r="C9" s="57"/>
      <c r="D9" s="64"/>
      <c r="E9" s="56"/>
      <c r="F9" s="21" t="s">
        <v>66</v>
      </c>
      <c r="G9" s="28">
        <v>1615349</v>
      </c>
      <c r="H9" s="28">
        <v>1493114</v>
      </c>
      <c r="I9" s="28">
        <f t="shared" si="0"/>
        <v>122235</v>
      </c>
      <c r="J9" s="29">
        <f t="shared" si="1"/>
        <v>8.1865818684976499E-2</v>
      </c>
    </row>
    <row r="10" spans="1:10" ht="36" customHeight="1">
      <c r="A10" s="57"/>
      <c r="B10" s="57"/>
      <c r="C10" s="57"/>
      <c r="D10" s="57"/>
      <c r="E10" s="57"/>
      <c r="F10" s="19" t="s">
        <v>0</v>
      </c>
      <c r="G10" s="28">
        <v>1137709</v>
      </c>
      <c r="H10" s="28">
        <v>1067057</v>
      </c>
      <c r="I10" s="28">
        <f t="shared" si="0"/>
        <v>70652</v>
      </c>
      <c r="J10" s="29">
        <f t="shared" si="1"/>
        <v>6.6212020538734109E-2</v>
      </c>
    </row>
    <row r="11" spans="1:10" ht="30.75" customHeight="1">
      <c r="A11" s="57"/>
      <c r="B11" s="57" t="s">
        <v>67</v>
      </c>
      <c r="C11" s="57" t="s">
        <v>63</v>
      </c>
      <c r="D11" s="57"/>
      <c r="E11" s="57"/>
      <c r="F11" s="56"/>
      <c r="G11" s="28">
        <v>417432</v>
      </c>
      <c r="H11" s="28">
        <v>391702</v>
      </c>
      <c r="I11" s="28">
        <f t="shared" si="0"/>
        <v>25730</v>
      </c>
      <c r="J11" s="29">
        <f t="shared" si="1"/>
        <v>6.5687691152968325E-2</v>
      </c>
    </row>
    <row r="12" spans="1:10" ht="30.75" customHeight="1">
      <c r="A12" s="57"/>
      <c r="B12" s="57"/>
      <c r="C12" s="57"/>
      <c r="D12" s="57" t="s">
        <v>64</v>
      </c>
      <c r="E12" s="57"/>
      <c r="F12" s="56"/>
      <c r="G12" s="28">
        <v>42</v>
      </c>
      <c r="H12" s="28">
        <v>49</v>
      </c>
      <c r="I12" s="28">
        <f t="shared" si="0"/>
        <v>-7</v>
      </c>
      <c r="J12" s="29">
        <f t="shared" si="1"/>
        <v>-0.14285714285714285</v>
      </c>
    </row>
    <row r="13" spans="1:10" ht="35.25" customHeight="1">
      <c r="A13" s="57"/>
      <c r="B13" s="57"/>
      <c r="C13" s="57"/>
      <c r="D13" s="60" t="s">
        <v>65</v>
      </c>
      <c r="E13" s="57"/>
      <c r="F13" s="56"/>
      <c r="G13" s="28">
        <v>412317</v>
      </c>
      <c r="H13" s="28">
        <v>387180</v>
      </c>
      <c r="I13" s="28">
        <f t="shared" si="0"/>
        <v>25137</v>
      </c>
      <c r="J13" s="29">
        <f t="shared" si="1"/>
        <v>6.4923291492329144E-2</v>
      </c>
    </row>
    <row r="14" spans="1:10" ht="30.75" customHeight="1">
      <c r="A14" s="57"/>
      <c r="B14" s="57"/>
      <c r="C14" s="57"/>
      <c r="D14" s="22"/>
      <c r="E14" s="56"/>
      <c r="F14" s="21" t="s">
        <v>68</v>
      </c>
      <c r="G14" s="28">
        <v>323501</v>
      </c>
      <c r="H14" s="28">
        <v>303074</v>
      </c>
      <c r="I14" s="28">
        <f t="shared" si="0"/>
        <v>20427</v>
      </c>
      <c r="J14" s="29">
        <f t="shared" si="1"/>
        <v>6.7399381009258463E-2</v>
      </c>
    </row>
    <row r="15" spans="1:10" ht="27.75" customHeight="1">
      <c r="A15" s="57"/>
      <c r="B15" s="57"/>
      <c r="C15" s="57"/>
      <c r="D15" s="20"/>
      <c r="E15" s="57"/>
      <c r="F15" s="19" t="s">
        <v>0</v>
      </c>
      <c r="G15" s="28">
        <v>229749</v>
      </c>
      <c r="H15" s="28">
        <v>220069</v>
      </c>
      <c r="I15" s="28">
        <f t="shared" si="0"/>
        <v>9680</v>
      </c>
      <c r="J15" s="29">
        <f t="shared" si="1"/>
        <v>4.398620432682477E-2</v>
      </c>
    </row>
    <row r="16" spans="1:10" ht="27.75" customHeight="1">
      <c r="A16" s="57" t="s">
        <v>69</v>
      </c>
      <c r="B16" s="57" t="s">
        <v>70</v>
      </c>
      <c r="C16" s="60" t="s">
        <v>69</v>
      </c>
      <c r="D16" s="57"/>
      <c r="E16" s="57"/>
      <c r="F16" s="56"/>
      <c r="G16" s="28">
        <v>2923183</v>
      </c>
      <c r="H16" s="28">
        <v>2828392</v>
      </c>
      <c r="I16" s="28">
        <f t="shared" si="0"/>
        <v>94791</v>
      </c>
      <c r="J16" s="29">
        <f t="shared" si="1"/>
        <v>3.351409564162252E-2</v>
      </c>
    </row>
    <row r="17" spans="1:10" ht="31.5" customHeight="1">
      <c r="A17" s="57"/>
      <c r="B17" s="57"/>
      <c r="C17" s="20"/>
      <c r="D17" s="57" t="s">
        <v>71</v>
      </c>
      <c r="E17" s="57"/>
      <c r="F17" s="56"/>
      <c r="G17" s="28">
        <v>2539732</v>
      </c>
      <c r="H17" s="28">
        <v>2399360</v>
      </c>
      <c r="I17" s="28">
        <f t="shared" si="0"/>
        <v>140372</v>
      </c>
      <c r="J17" s="29">
        <f t="shared" si="1"/>
        <v>5.8503934382502003E-2</v>
      </c>
    </row>
    <row r="18" spans="1:10" ht="31.5" customHeight="1">
      <c r="A18" s="57"/>
      <c r="B18" s="57" t="s">
        <v>72</v>
      </c>
      <c r="C18" s="60" t="s">
        <v>69</v>
      </c>
      <c r="D18" s="57"/>
      <c r="E18" s="57"/>
      <c r="F18" s="56"/>
      <c r="G18" s="28">
        <v>543209</v>
      </c>
      <c r="H18" s="28">
        <v>519503</v>
      </c>
      <c r="I18" s="28">
        <f t="shared" si="0"/>
        <v>23706</v>
      </c>
      <c r="J18" s="29">
        <f t="shared" si="1"/>
        <v>4.5632075271942608E-2</v>
      </c>
    </row>
    <row r="19" spans="1:10" ht="31.5" customHeight="1">
      <c r="A19" s="57"/>
      <c r="B19" s="57"/>
      <c r="C19" s="20"/>
      <c r="D19" s="57" t="s">
        <v>71</v>
      </c>
      <c r="E19" s="57"/>
      <c r="F19" s="56"/>
      <c r="G19" s="30">
        <v>533619</v>
      </c>
      <c r="H19" s="28">
        <v>508171</v>
      </c>
      <c r="I19" s="28">
        <f t="shared" si="0"/>
        <v>25448</v>
      </c>
      <c r="J19" s="29">
        <f t="shared" si="1"/>
        <v>5.0077631348502766E-2</v>
      </c>
    </row>
    <row r="20" spans="1:10" ht="18.75">
      <c r="A20" s="23"/>
    </row>
    <row r="21" spans="1:10" ht="20.25">
      <c r="G21" s="24" t="s">
        <v>73</v>
      </c>
      <c r="H21" s="58">
        <v>43819</v>
      </c>
      <c r="I21" s="58"/>
      <c r="J21" s="59"/>
    </row>
  </sheetData>
  <mergeCells count="25">
    <mergeCell ref="A1:J1"/>
    <mergeCell ref="A2:J2"/>
    <mergeCell ref="A5:F5"/>
    <mergeCell ref="A6:A15"/>
    <mergeCell ref="B6:B10"/>
    <mergeCell ref="C6:F6"/>
    <mergeCell ref="C7:C10"/>
    <mergeCell ref="D7:F7"/>
    <mergeCell ref="D8:F8"/>
    <mergeCell ref="D9:D10"/>
    <mergeCell ref="E9:E10"/>
    <mergeCell ref="B11:B15"/>
    <mergeCell ref="C11:F11"/>
    <mergeCell ref="C12:C15"/>
    <mergeCell ref="D12:F12"/>
    <mergeCell ref="D13:F13"/>
    <mergeCell ref="E14:E15"/>
    <mergeCell ref="H21:J21"/>
    <mergeCell ref="A16:A19"/>
    <mergeCell ref="B16:B17"/>
    <mergeCell ref="C16:F16"/>
    <mergeCell ref="D17:F17"/>
    <mergeCell ref="B18:B19"/>
    <mergeCell ref="C18:F18"/>
    <mergeCell ref="D19:F19"/>
  </mergeCells>
  <phoneticPr fontId="2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sqref="A1:G1"/>
    </sheetView>
  </sheetViews>
  <sheetFormatPr defaultRowHeight="30" customHeight="1"/>
  <cols>
    <col min="1" max="1" width="6.75" style="18" customWidth="1"/>
    <col min="2" max="2" width="7.125" style="18" customWidth="1"/>
    <col min="3" max="3" width="6.625" style="18" customWidth="1"/>
    <col min="4" max="4" width="14.5" style="18" customWidth="1"/>
    <col min="5" max="5" width="15.625" style="18" customWidth="1"/>
    <col min="6" max="6" width="14.5" style="18" customWidth="1"/>
    <col min="7" max="7" width="12" style="18" bestFit="1" customWidth="1"/>
    <col min="8" max="16384" width="9" style="18"/>
  </cols>
  <sheetData>
    <row r="1" spans="1:7" ht="30" customHeight="1">
      <c r="A1" s="75" t="s">
        <v>96</v>
      </c>
      <c r="B1" s="75"/>
      <c r="C1" s="75"/>
      <c r="D1" s="75"/>
      <c r="E1" s="75"/>
      <c r="F1" s="75"/>
      <c r="G1" s="75"/>
    </row>
    <row r="2" spans="1:7" ht="10.5" customHeight="1">
      <c r="A2" s="80"/>
      <c r="B2" s="80"/>
      <c r="C2" s="80"/>
      <c r="D2" s="80"/>
      <c r="E2" s="80"/>
      <c r="F2" s="80"/>
      <c r="G2" s="80"/>
    </row>
    <row r="3" spans="1:7" s="25" customFormat="1" ht="32.450000000000003" customHeight="1">
      <c r="A3" s="76" t="s">
        <v>1</v>
      </c>
      <c r="B3" s="76"/>
      <c r="C3" s="76"/>
      <c r="D3" s="76"/>
      <c r="E3" s="37" t="s">
        <v>97</v>
      </c>
      <c r="F3" s="38" t="s">
        <v>89</v>
      </c>
      <c r="G3" s="36" t="s">
        <v>74</v>
      </c>
    </row>
    <row r="4" spans="1:7" s="25" customFormat="1" ht="32.450000000000003" customHeight="1">
      <c r="A4" s="66" t="s">
        <v>75</v>
      </c>
      <c r="B4" s="66" t="s">
        <v>4</v>
      </c>
      <c r="C4" s="66"/>
      <c r="D4" s="67"/>
      <c r="E4" s="33">
        <v>191872</v>
      </c>
      <c r="F4" s="33">
        <v>192118</v>
      </c>
      <c r="G4" s="35">
        <f>SUM((E4-F4)/F4)</f>
        <v>-1.2804630487512883E-3</v>
      </c>
    </row>
    <row r="5" spans="1:7" s="25" customFormat="1" ht="32.450000000000003" customHeight="1">
      <c r="A5" s="66"/>
      <c r="B5" s="77" t="s">
        <v>76</v>
      </c>
      <c r="C5" s="78"/>
      <c r="D5" s="79"/>
      <c r="E5" s="33">
        <v>65078</v>
      </c>
      <c r="F5" s="33">
        <v>77256</v>
      </c>
      <c r="G5" s="35">
        <f t="shared" ref="G5:G21" si="0">SUM((E5-F5)/F5)</f>
        <v>-0.15763176970073522</v>
      </c>
    </row>
    <row r="6" spans="1:7" s="25" customFormat="1" ht="32.450000000000003" customHeight="1">
      <c r="A6" s="66"/>
      <c r="B6" s="66" t="s">
        <v>5</v>
      </c>
      <c r="C6" s="66"/>
      <c r="D6" s="67"/>
      <c r="E6" s="33">
        <v>61592</v>
      </c>
      <c r="F6" s="33">
        <v>69446</v>
      </c>
      <c r="G6" s="35">
        <f t="shared" si="0"/>
        <v>-0.11309506667050657</v>
      </c>
    </row>
    <row r="7" spans="1:7" s="25" customFormat="1" ht="32.450000000000003" customHeight="1">
      <c r="A7" s="66"/>
      <c r="B7" s="66" t="s">
        <v>6</v>
      </c>
      <c r="C7" s="66"/>
      <c r="D7" s="67"/>
      <c r="E7" s="33">
        <v>159603</v>
      </c>
      <c r="F7" s="33">
        <v>176456</v>
      </c>
      <c r="G7" s="35">
        <f t="shared" si="0"/>
        <v>-9.5508228680237561E-2</v>
      </c>
    </row>
    <row r="8" spans="1:7" s="25" customFormat="1" ht="32.450000000000003" customHeight="1">
      <c r="A8" s="66" t="s">
        <v>77</v>
      </c>
      <c r="B8" s="66" t="s">
        <v>7</v>
      </c>
      <c r="C8" s="66"/>
      <c r="D8" s="34" t="s">
        <v>2</v>
      </c>
      <c r="E8" s="33">
        <v>171516</v>
      </c>
      <c r="F8" s="33">
        <v>172216</v>
      </c>
      <c r="G8" s="35">
        <f t="shared" si="0"/>
        <v>-4.0646629813722301E-3</v>
      </c>
    </row>
    <row r="9" spans="1:7" s="25" customFormat="1" ht="32.450000000000003" customHeight="1">
      <c r="A9" s="66"/>
      <c r="B9" s="66"/>
      <c r="C9" s="66"/>
      <c r="D9" s="34" t="s">
        <v>3</v>
      </c>
      <c r="E9" s="33">
        <v>40131</v>
      </c>
      <c r="F9" s="33">
        <v>41597</v>
      </c>
      <c r="G9" s="35">
        <f t="shared" si="0"/>
        <v>-3.5242926172560522E-2</v>
      </c>
    </row>
    <row r="10" spans="1:7" s="25" customFormat="1" ht="32.450000000000003" customHeight="1">
      <c r="A10" s="66"/>
      <c r="B10" s="66" t="s">
        <v>66</v>
      </c>
      <c r="C10" s="66"/>
      <c r="D10" s="34" t="s">
        <v>2</v>
      </c>
      <c r="E10" s="33">
        <v>144781</v>
      </c>
      <c r="F10" s="33">
        <v>147487</v>
      </c>
      <c r="G10" s="35">
        <f t="shared" si="0"/>
        <v>-1.8347379769064392E-2</v>
      </c>
    </row>
    <row r="11" spans="1:7" s="25" customFormat="1" ht="32.450000000000003" customHeight="1">
      <c r="A11" s="66"/>
      <c r="B11" s="66"/>
      <c r="C11" s="66"/>
      <c r="D11" s="34" t="s">
        <v>3</v>
      </c>
      <c r="E11" s="33">
        <v>28773</v>
      </c>
      <c r="F11" s="33">
        <v>30329</v>
      </c>
      <c r="G11" s="35">
        <f t="shared" si="0"/>
        <v>-5.1304032444195326E-2</v>
      </c>
    </row>
    <row r="12" spans="1:7" s="25" customFormat="1" ht="32.450000000000003" customHeight="1">
      <c r="A12" s="66"/>
      <c r="B12" s="66" t="s">
        <v>0</v>
      </c>
      <c r="C12" s="66"/>
      <c r="D12" s="34" t="s">
        <v>2</v>
      </c>
      <c r="E12" s="33">
        <v>87779</v>
      </c>
      <c r="F12" s="33">
        <v>91659</v>
      </c>
      <c r="G12" s="35">
        <f t="shared" si="0"/>
        <v>-4.2330813122552068E-2</v>
      </c>
    </row>
    <row r="13" spans="1:7" s="26" customFormat="1" ht="32.450000000000003" customHeight="1">
      <c r="A13" s="66"/>
      <c r="B13" s="66"/>
      <c r="C13" s="66"/>
      <c r="D13" s="34" t="s">
        <v>3</v>
      </c>
      <c r="E13" s="33">
        <v>17007</v>
      </c>
      <c r="F13" s="33">
        <v>18206</v>
      </c>
      <c r="G13" s="35">
        <f t="shared" si="0"/>
        <v>-6.5857409645171922E-2</v>
      </c>
    </row>
    <row r="14" spans="1:7" s="26" customFormat="1" ht="32.450000000000003" customHeight="1">
      <c r="A14" s="72" t="s">
        <v>78</v>
      </c>
      <c r="B14" s="73"/>
      <c r="C14" s="73"/>
      <c r="D14" s="74"/>
      <c r="E14" s="33">
        <v>23403</v>
      </c>
      <c r="F14" s="33">
        <v>17725</v>
      </c>
      <c r="G14" s="35">
        <f t="shared" si="0"/>
        <v>0.32033850493653032</v>
      </c>
    </row>
    <row r="15" spans="1:7" s="26" customFormat="1" ht="32.450000000000003" customHeight="1">
      <c r="A15" s="72" t="s">
        <v>79</v>
      </c>
      <c r="B15" s="73"/>
      <c r="C15" s="73"/>
      <c r="D15" s="74"/>
      <c r="E15" s="33">
        <v>3945</v>
      </c>
      <c r="F15" s="33">
        <v>9832</v>
      </c>
      <c r="G15" s="35">
        <f t="shared" si="0"/>
        <v>-0.59875915378356392</v>
      </c>
    </row>
    <row r="16" spans="1:7" s="25" customFormat="1" ht="32.450000000000003" customHeight="1">
      <c r="A16" s="66" t="s">
        <v>80</v>
      </c>
      <c r="B16" s="66" t="s">
        <v>8</v>
      </c>
      <c r="C16" s="66"/>
      <c r="D16" s="67"/>
      <c r="E16" s="33">
        <v>110196</v>
      </c>
      <c r="F16" s="33">
        <v>106938</v>
      </c>
      <c r="G16" s="35">
        <f t="shared" si="0"/>
        <v>3.0466251472816026E-2</v>
      </c>
    </row>
    <row r="17" spans="1:7" s="25" customFormat="1" ht="32.450000000000003" customHeight="1">
      <c r="A17" s="66"/>
      <c r="B17" s="68" t="s">
        <v>81</v>
      </c>
      <c r="C17" s="69"/>
      <c r="D17" s="34" t="s">
        <v>82</v>
      </c>
      <c r="E17" s="33">
        <v>7485</v>
      </c>
      <c r="F17" s="33">
        <v>5459</v>
      </c>
      <c r="G17" s="35">
        <f t="shared" si="0"/>
        <v>0.37113024363436525</v>
      </c>
    </row>
    <row r="18" spans="1:7" s="25" customFormat="1" ht="32.450000000000003" customHeight="1">
      <c r="A18" s="66"/>
      <c r="B18" s="70" t="s">
        <v>83</v>
      </c>
      <c r="C18" s="71"/>
      <c r="D18" s="34" t="s">
        <v>84</v>
      </c>
      <c r="E18" s="33">
        <v>226839</v>
      </c>
      <c r="F18" s="33">
        <v>235666</v>
      </c>
      <c r="G18" s="35">
        <f t="shared" si="0"/>
        <v>-3.7455551500852904E-2</v>
      </c>
    </row>
    <row r="19" spans="1:7" s="25" customFormat="1" ht="32.450000000000003" customHeight="1">
      <c r="A19" s="66"/>
      <c r="B19" s="66" t="s">
        <v>9</v>
      </c>
      <c r="C19" s="66"/>
      <c r="D19" s="67"/>
      <c r="E19" s="33">
        <v>205192</v>
      </c>
      <c r="F19" s="33">
        <v>239579</v>
      </c>
      <c r="G19" s="35">
        <f>SUM((E19-F19)/F19)</f>
        <v>-0.14353094386402815</v>
      </c>
    </row>
    <row r="20" spans="1:7" s="25" customFormat="1" ht="32.450000000000003" customHeight="1">
      <c r="A20" s="66"/>
      <c r="B20" s="66" t="s">
        <v>85</v>
      </c>
      <c r="C20" s="66"/>
      <c r="D20" s="67"/>
      <c r="E20" s="33">
        <v>172950</v>
      </c>
      <c r="F20" s="33">
        <v>192602</v>
      </c>
      <c r="G20" s="35">
        <f>SUM((E20-F20)/F20)</f>
        <v>-0.10203424678871455</v>
      </c>
    </row>
    <row r="21" spans="1:7" s="25" customFormat="1" ht="32.450000000000003" customHeight="1">
      <c r="A21" s="66" t="s">
        <v>10</v>
      </c>
      <c r="B21" s="66"/>
      <c r="C21" s="66"/>
      <c r="D21" s="67"/>
      <c r="E21" s="33">
        <v>109375</v>
      </c>
      <c r="F21" s="33">
        <v>39015</v>
      </c>
      <c r="G21" s="35">
        <f t="shared" si="0"/>
        <v>1.8034089452774573</v>
      </c>
    </row>
    <row r="22" spans="1:7" s="25" customFormat="1" ht="30" customHeight="1">
      <c r="A22" s="65"/>
      <c r="B22" s="65"/>
      <c r="C22" s="65"/>
      <c r="D22" s="65"/>
      <c r="E22" s="65"/>
    </row>
    <row r="23" spans="1:7" s="25" customFormat="1" ht="30" customHeight="1"/>
    <row r="24" spans="1:7" s="25" customFormat="1" ht="30" customHeight="1"/>
    <row r="25" spans="1:7" s="25" customFormat="1" ht="30" customHeight="1"/>
    <row r="26" spans="1:7" s="25" customFormat="1" ht="30" customHeight="1"/>
    <row r="27" spans="1:7" s="25" customFormat="1" ht="30" customHeight="1"/>
  </sheetData>
  <mergeCells count="22">
    <mergeCell ref="A1:G1"/>
    <mergeCell ref="A3:D3"/>
    <mergeCell ref="A4:A7"/>
    <mergeCell ref="B4:D4"/>
    <mergeCell ref="B5:D5"/>
    <mergeCell ref="B6:D6"/>
    <mergeCell ref="B7:D7"/>
    <mergeCell ref="A2:G2"/>
    <mergeCell ref="A14:D14"/>
    <mergeCell ref="A15:D15"/>
    <mergeCell ref="A21:D21"/>
    <mergeCell ref="A8:A13"/>
    <mergeCell ref="B8:C9"/>
    <mergeCell ref="B10:C11"/>
    <mergeCell ref="B12:C13"/>
    <mergeCell ref="A22:E22"/>
    <mergeCell ref="A16:A20"/>
    <mergeCell ref="B16:D16"/>
    <mergeCell ref="B17:C17"/>
    <mergeCell ref="B18:C18"/>
    <mergeCell ref="B19:D19"/>
    <mergeCell ref="B20:D20"/>
  </mergeCells>
  <phoneticPr fontId="25" type="noConversion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环比一览表</vt:lpstr>
      <vt:lpstr>保有量统计表</vt:lpstr>
      <vt:lpstr>全市机动车驾驶人保有量一览表</vt:lpstr>
      <vt:lpstr>2018、2019年保有量对比</vt:lpstr>
      <vt:lpstr>2018、2019年工作量对比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2017-08-21T07:12:16Z</cp:lastPrinted>
  <dcterms:created xsi:type="dcterms:W3CDTF">1996-12-17T01:32:42Z</dcterms:created>
  <dcterms:modified xsi:type="dcterms:W3CDTF">2020-01-09T08:05:37Z</dcterms:modified>
</cp:coreProperties>
</file>